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<sst xmlns="http://schemas.openxmlformats.org/spreadsheetml/2006/main" count="96" uniqueCount="53">
  <si>
    <t>Наименование</t>
  </si>
  <si>
    <t>Рз</t>
  </si>
  <si>
    <t>ПР</t>
  </si>
  <si>
    <t/>
  </si>
  <si>
    <t>Администрация поселка Балакирево Александровского района Владимирской области</t>
  </si>
  <si>
    <t>01</t>
  </si>
  <si>
    <t>02</t>
  </si>
  <si>
    <t>04</t>
  </si>
  <si>
    <t>03</t>
  </si>
  <si>
    <t>09</t>
  </si>
  <si>
    <t>05</t>
  </si>
  <si>
    <t>07</t>
  </si>
  <si>
    <t>08</t>
  </si>
  <si>
    <t>10</t>
  </si>
  <si>
    <t>11</t>
  </si>
  <si>
    <t>13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</si>
  <si>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</si>
  <si>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</si>
  <si>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</si>
  <si>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</si>
  <si>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</si>
  <si>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</si>
  <si>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</si>
  <si>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</si>
  <si>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</si>
  <si>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</si>
  <si>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</si>
  <si>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</si>
  <si>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</si>
  <si>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</si>
  <si>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Массовый спорт</t>
  </si>
  <si>
    <t>Другие общегосударственные вопросы</t>
  </si>
  <si>
    <t>Национальная оборона</t>
  </si>
  <si>
    <t>Национальная 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</si>
  <si>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</si>
  <si>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</si>
  <si>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</si>
  <si>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</si>
  <si>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</si>
  <si>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</si>
  <si>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</si>
  <si>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</si>
  <si>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12</t>
  </si>
  <si>
    <t>Другие вопросы в области национальной экономики</t>
  </si>
  <si>
    <t>План</t>
  </si>
  <si>
    <t>Фактическое исполнение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</si>
  <si>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</si>
  <si>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</si>
  <si>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</si>
  <si>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Расходы бюджета муницпального образования поселок Балакирево за 2020 год по разделам, 
подразделам классификации расходов бюджетов. </t>
  </si>
  <si>
    <t>Обеспечение проведения выборов и референдумов</t>
  </si>
  <si>
    <t>Территориальная избирательная комиссия Александровского района</t>
  </si>
  <si>
    <t>Приложение № 3 к решению СНД поселка Балакирево от 20.05.2021 №13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</si>
</sst>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 quotePrefix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shrinkToFit="1"/>
    </xf>
    <xf numFmtId="172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49" fontId="6" fillId="33" borderId="12" xfId="0" applyNumberFormat="1" applyFont="1" applyFill="1" applyBorder="1" applyAlignment="1">
      <alignment horizontal="center" vertical="top" shrinkToFit="1"/>
    </xf>
    <xf numFmtId="172" fontId="6" fillId="33" borderId="0" xfId="0" applyNumberFormat="1" applyFont="1" applyFill="1" applyAlignment="1">
      <alignment horizontal="right" vertical="top" shrinkToFit="1"/>
    </xf>
    <xf numFmtId="49" fontId="6" fillId="33" borderId="0" xfId="0" applyNumberFormat="1" applyFont="1" applyFill="1" applyAlignment="1">
      <alignment horizontal="center" vertical="top" shrinkToFit="1"/>
    </xf>
    <xf numFmtId="0" fontId="7" fillId="33" borderId="0" xfId="0" applyFont="1" applyFill="1" applyAlignment="1">
      <alignment horizontal="center" wrapText="1"/>
    </xf>
    <xf numFmtId="49" fontId="6" fillId="33" borderId="0" xfId="0" applyNumberFormat="1" applyFont="1" applyFill="1" applyBorder="1" applyAlignment="1">
      <alignment horizontal="center" vertical="top" shrinkToFit="1"/>
    </xf>
    <xf numFmtId="0" fontId="8" fillId="0" borderId="11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172" fontId="8" fillId="0" borderId="11" xfId="0" applyNumberFormat="1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 quotePrefix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 quotePrefix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7" fillId="0" borderId="11" xfId="0" applyNumberFormat="1" applyFont="1" applyFill="1" applyBorder="1" applyAlignment="1" quotePrefix="1">
      <alignment horizontal="center" vertical="top" wrapText="1"/>
    </xf>
    <xf numFmtId="0" fontId="7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172" fontId="2" fillId="33" borderId="11" xfId="0" applyNumberFormat="1" applyFont="1" applyFill="1" applyBorder="1" applyAlignment="1" quotePrefix="1">
      <alignment horizontal="left" vertical="top" wrapText="1"/>
    </xf>
    <xf numFmtId="0" fontId="0" fillId="0" borderId="0" xfId="0" applyFont="1" applyAlignment="1">
      <alignment/>
    </xf>
    <xf numFmtId="179" fontId="2" fillId="33" borderId="11" xfId="0" applyNumberFormat="1" applyFont="1" applyFill="1" applyBorder="1" applyAlignment="1">
      <alignment horizontal="center" vertical="top" wrapText="1"/>
    </xf>
    <xf numFmtId="179" fontId="3" fillId="33" borderId="11" xfId="0" applyNumberFormat="1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center" vertical="top" wrapText="1"/>
    </xf>
    <xf numFmtId="179" fontId="2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172" fontId="3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72" fontId="2" fillId="0" borderId="14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75" zoomScaleSheetLayoutView="75" zoomScalePageLayoutView="0" workbookViewId="0" topLeftCell="A1">
      <selection activeCell="F9" sqref="F9"/>
    </sheetView>
  </sheetViews>
  <sheetFormatPr defaultColWidth="9.125" defaultRowHeight="12.75"/>
  <cols>
    <col min="1" max="1" width="69.625" style="0" customWidth="1"/>
    <col min="2" max="2" width="5.625" style="0" customWidth="1"/>
    <col min="3" max="3" width="5.875" style="0" customWidth="1"/>
    <col min="4" max="4" width="15.375" style="0" customWidth="1"/>
    <col min="5" max="5" width="18.00390625" style="0" customWidth="1"/>
    <col min="6" max="6" width="16.375" style="31" customWidth="1"/>
  </cols>
  <sheetData>
    <row r="1" spans="5:6" ht="12.75" customHeight="1">
      <c r="E1" s="43" t="s">
        <v>52</v>
      </c>
      <c r="F1" s="43"/>
    </row>
    <row r="2" spans="5:6" ht="52.5" customHeight="1">
      <c r="E2" s="43"/>
      <c r="F2" s="43"/>
    </row>
    <row r="3" spans="1:8" ht="39" customHeight="1">
      <c r="A3" s="42" t="s">
        <v>49</v>
      </c>
      <c r="B3" s="42"/>
      <c r="C3" s="42"/>
      <c r="D3" s="42"/>
      <c r="E3" s="42"/>
      <c r="F3" s="42"/>
      <c r="G3" s="29"/>
      <c r="H3" s="29"/>
    </row>
    <row r="4" spans="1:8" ht="30.75" customHeight="1">
      <c r="A4" s="42"/>
      <c r="B4" s="42"/>
      <c r="C4" s="42"/>
      <c r="D4" s="42"/>
      <c r="E4" s="42"/>
      <c r="F4" s="42"/>
      <c r="G4" s="29"/>
      <c r="H4" s="29"/>
    </row>
    <row r="5" spans="1:8" ht="12.75" customHeight="1">
      <c r="A5" s="13"/>
      <c r="B5" s="13"/>
      <c r="C5" s="13"/>
      <c r="D5" s="13"/>
      <c r="E5" s="13"/>
      <c r="F5" s="28"/>
      <c r="G5" s="13"/>
      <c r="H5" s="13"/>
    </row>
    <row r="6" spans="1:6" ht="36.75" customHeight="1">
      <c r="A6" s="1" t="s">
        <v>0</v>
      </c>
      <c r="B6" s="1" t="s">
        <v>1</v>
      </c>
      <c r="C6" s="1" t="s">
        <v>2</v>
      </c>
      <c r="D6" s="2" t="s">
        <v>44</v>
      </c>
      <c r="E6" s="2" t="s">
        <v>45</v>
      </c>
      <c r="F6" s="2" t="s">
        <v>46</v>
      </c>
    </row>
    <row r="7" spans="1:12" s="9" customFormat="1" ht="15.75">
      <c r="A7" s="3" t="s">
        <v>16</v>
      </c>
      <c r="B7" s="4" t="s">
        <v>3</v>
      </c>
      <c r="C7" s="4" t="s">
        <v>3</v>
      </c>
      <c r="D7" s="32">
        <f>D8+D37</f>
        <v>139826.12284999999</v>
      </c>
      <c r="E7" s="32">
        <f>E8+E37</f>
        <v>138559.12464</v>
      </c>
      <c r="F7" s="21">
        <f>E7/D7*100</f>
        <v>99.09387589087399</v>
      </c>
      <c r="G7" s="6"/>
      <c r="H7" s="7"/>
      <c r="I7" s="8"/>
      <c r="J7" s="8"/>
      <c r="K7" s="7"/>
      <c r="L7" s="7"/>
    </row>
    <row r="8" spans="1:12" ht="31.5">
      <c r="A8" s="30" t="s">
        <v>4</v>
      </c>
      <c r="B8" s="4" t="s">
        <v>3</v>
      </c>
      <c r="C8" s="4" t="s">
        <v>3</v>
      </c>
      <c r="D8" s="32">
        <f>D9+D15+D17+D20+D23+D28+D30+D34</f>
        <v>139450.12284999999</v>
      </c>
      <c r="E8" s="32">
        <f>E9+E15+E17+E20+E23+E28+E30+E34</f>
        <v>138183.12464</v>
      </c>
      <c r="F8" s="21">
        <f aca="true" t="shared" si="0" ref="F8:F39">E8/D8*100</f>
        <v>99.0914327043205</v>
      </c>
      <c r="G8" s="10"/>
      <c r="H8" s="11"/>
      <c r="I8" s="12"/>
      <c r="J8" s="12"/>
      <c r="K8" s="11"/>
      <c r="L8" s="11"/>
    </row>
    <row r="9" spans="1:12" ht="18.75">
      <c r="A9" s="22" t="s">
        <v>17</v>
      </c>
      <c r="B9" s="26" t="s">
        <v>5</v>
      </c>
      <c r="C9" s="26"/>
      <c r="D9" s="32">
        <f>D10+D11+D12+D13+D14</f>
        <v>12728.088670000001</v>
      </c>
      <c r="E9" s="32">
        <f>E10+E11+E12+E13+E14</f>
        <v>12639.72882</v>
      </c>
      <c r="F9" s="21">
        <f t="shared" si="0"/>
        <v>99.30578854146212</v>
      </c>
      <c r="G9" s="14"/>
      <c r="H9" s="11"/>
      <c r="I9" s="12"/>
      <c r="J9" s="12"/>
      <c r="K9" s="11"/>
      <c r="L9" s="11"/>
    </row>
    <row r="10" spans="1:12" ht="42" customHeight="1">
      <c r="A10" s="15" t="s">
        <v>18</v>
      </c>
      <c r="B10" s="20" t="s">
        <v>5</v>
      </c>
      <c r="C10" s="20" t="s">
        <v>6</v>
      </c>
      <c r="D10" s="33">
        <v>1023.29171</v>
      </c>
      <c r="E10" s="33">
        <v>1023.29171</v>
      </c>
      <c r="F10" s="21">
        <f t="shared" si="0"/>
        <v>100</v>
      </c>
      <c r="G10" s="14"/>
      <c r="H10" s="11"/>
      <c r="I10" s="12"/>
      <c r="J10" s="12"/>
      <c r="K10" s="11"/>
      <c r="L10" s="11"/>
    </row>
    <row r="11" spans="1:12" ht="60" customHeight="1">
      <c r="A11" s="15" t="s">
        <v>47</v>
      </c>
      <c r="B11" s="20" t="s">
        <v>5</v>
      </c>
      <c r="C11" s="20" t="s">
        <v>8</v>
      </c>
      <c r="D11" s="21">
        <v>5</v>
      </c>
      <c r="E11" s="21">
        <v>5</v>
      </c>
      <c r="F11" s="21">
        <f t="shared" si="0"/>
        <v>100</v>
      </c>
      <c r="G11" s="14"/>
      <c r="H11" s="11"/>
      <c r="I11" s="12"/>
      <c r="J11" s="12"/>
      <c r="K11" s="11"/>
      <c r="L11" s="11"/>
    </row>
    <row r="12" spans="1:6" ht="58.5" customHeight="1">
      <c r="A12" s="15" t="s">
        <v>19</v>
      </c>
      <c r="B12" s="20" t="s">
        <v>5</v>
      </c>
      <c r="C12" s="20" t="s">
        <v>7</v>
      </c>
      <c r="D12" s="34">
        <v>2153.88418</v>
      </c>
      <c r="E12" s="34">
        <v>2153.88418</v>
      </c>
      <c r="F12" s="21">
        <f t="shared" si="0"/>
        <v>100</v>
      </c>
    </row>
    <row r="13" spans="1:12" ht="18.75" customHeight="1">
      <c r="A13" s="18" t="s">
        <v>50</v>
      </c>
      <c r="B13" s="17" t="s">
        <v>5</v>
      </c>
      <c r="C13" s="17" t="s">
        <v>11</v>
      </c>
      <c r="D13" s="5">
        <v>86.529</v>
      </c>
      <c r="E13" s="5">
        <v>86.529</v>
      </c>
      <c r="F13" s="21">
        <v>0</v>
      </c>
      <c r="G13" s="14"/>
      <c r="H13" s="11"/>
      <c r="J13" s="12"/>
      <c r="K13" s="11"/>
      <c r="L13" s="11"/>
    </row>
    <row r="14" spans="1:12" ht="18.75">
      <c r="A14" s="19" t="s">
        <v>31</v>
      </c>
      <c r="B14" s="20" t="s">
        <v>5</v>
      </c>
      <c r="C14" s="20" t="s">
        <v>15</v>
      </c>
      <c r="D14" s="34">
        <v>9459.38378</v>
      </c>
      <c r="E14" s="34">
        <v>9371.02393</v>
      </c>
      <c r="F14" s="21">
        <f t="shared" si="0"/>
        <v>99.06590268399069</v>
      </c>
      <c r="G14" s="14"/>
      <c r="H14" s="11"/>
      <c r="I14" s="12"/>
      <c r="J14" s="12"/>
      <c r="K14" s="11"/>
      <c r="L14" s="11"/>
    </row>
    <row r="15" spans="1:6" ht="18.75">
      <c r="A15" s="22" t="s">
        <v>32</v>
      </c>
      <c r="B15" s="23" t="s">
        <v>6</v>
      </c>
      <c r="C15" s="24"/>
      <c r="D15" s="25">
        <f>D16</f>
        <v>458.6</v>
      </c>
      <c r="E15" s="25">
        <f>E16</f>
        <v>458.6</v>
      </c>
      <c r="F15" s="21">
        <f t="shared" si="0"/>
        <v>100</v>
      </c>
    </row>
    <row r="16" spans="1:6" ht="18.75">
      <c r="A16" s="15" t="s">
        <v>20</v>
      </c>
      <c r="B16" s="17" t="s">
        <v>6</v>
      </c>
      <c r="C16" s="17" t="s">
        <v>8</v>
      </c>
      <c r="D16" s="5">
        <v>458.6</v>
      </c>
      <c r="E16" s="5">
        <v>458.6</v>
      </c>
      <c r="F16" s="21">
        <f t="shared" si="0"/>
        <v>100</v>
      </c>
    </row>
    <row r="17" spans="1:6" ht="36.75" customHeight="1">
      <c r="A17" s="22" t="s">
        <v>38</v>
      </c>
      <c r="B17" s="23" t="s">
        <v>8</v>
      </c>
      <c r="C17" s="23"/>
      <c r="D17" s="35">
        <f>D18+D19</f>
        <v>750.3496</v>
      </c>
      <c r="E17" s="35">
        <f>E18+E19</f>
        <v>750.3496</v>
      </c>
      <c r="F17" s="21">
        <f t="shared" si="0"/>
        <v>100</v>
      </c>
    </row>
    <row r="18" spans="1:6" ht="38.25" customHeight="1">
      <c r="A18" s="15" t="s">
        <v>21</v>
      </c>
      <c r="B18" s="17" t="s">
        <v>8</v>
      </c>
      <c r="C18" s="17" t="s">
        <v>9</v>
      </c>
      <c r="D18" s="34">
        <v>582.3496</v>
      </c>
      <c r="E18" s="34">
        <v>582.3496</v>
      </c>
      <c r="F18" s="21">
        <f t="shared" si="0"/>
        <v>100</v>
      </c>
    </row>
    <row r="19" spans="1:6" ht="39" customHeight="1">
      <c r="A19" s="15" t="s">
        <v>40</v>
      </c>
      <c r="B19" s="17" t="s">
        <v>8</v>
      </c>
      <c r="C19" s="17" t="s">
        <v>39</v>
      </c>
      <c r="D19" s="34">
        <v>168</v>
      </c>
      <c r="E19" s="34">
        <v>168</v>
      </c>
      <c r="F19" s="21">
        <f t="shared" si="0"/>
        <v>100</v>
      </c>
    </row>
    <row r="20" spans="1:12" ht="20.25" customHeight="1">
      <c r="A20" s="27" t="s">
        <v>33</v>
      </c>
      <c r="B20" s="23" t="s">
        <v>7</v>
      </c>
      <c r="C20" s="23"/>
      <c r="D20" s="35">
        <f>D21+D22</f>
        <v>5463.05128</v>
      </c>
      <c r="E20" s="35">
        <f>E21+E22</f>
        <v>4347.57049</v>
      </c>
      <c r="F20" s="21">
        <f t="shared" si="0"/>
        <v>79.58135970490103</v>
      </c>
      <c r="G20" s="10"/>
      <c r="H20" s="11"/>
      <c r="I20" s="12"/>
      <c r="J20" s="12"/>
      <c r="K20" s="11"/>
      <c r="L20" s="11"/>
    </row>
    <row r="21" spans="1:12" ht="18.75">
      <c r="A21" s="15" t="s">
        <v>22</v>
      </c>
      <c r="B21" s="17" t="s">
        <v>7</v>
      </c>
      <c r="C21" s="17" t="s">
        <v>9</v>
      </c>
      <c r="D21" s="34">
        <v>4700.55128</v>
      </c>
      <c r="E21" s="34">
        <v>3698.42485</v>
      </c>
      <c r="F21" s="21">
        <f t="shared" si="0"/>
        <v>78.68066168613312</v>
      </c>
      <c r="G21" s="10"/>
      <c r="H21" s="11"/>
      <c r="I21" s="12"/>
      <c r="J21" s="12"/>
      <c r="K21" s="11"/>
      <c r="L21" s="11"/>
    </row>
    <row r="22" spans="1:12" ht="18.75">
      <c r="A22" s="15" t="s">
        <v>43</v>
      </c>
      <c r="B22" s="17" t="s">
        <v>7</v>
      </c>
      <c r="C22" s="17" t="s">
        <v>42</v>
      </c>
      <c r="D22" s="34">
        <v>762.5</v>
      </c>
      <c r="E22" s="34">
        <v>649.14564</v>
      </c>
      <c r="F22" s="21">
        <f t="shared" si="0"/>
        <v>85.1338544262295</v>
      </c>
      <c r="G22" s="14"/>
      <c r="H22" s="11"/>
      <c r="I22" s="12"/>
      <c r="J22" s="12"/>
      <c r="K22" s="11"/>
      <c r="L22" s="11"/>
    </row>
    <row r="23" spans="1:12" ht="18.75">
      <c r="A23" s="22" t="s">
        <v>34</v>
      </c>
      <c r="B23" s="23" t="s">
        <v>10</v>
      </c>
      <c r="C23" s="23"/>
      <c r="D23" s="35">
        <f>D24+D25+D26+D27</f>
        <v>17197.68482</v>
      </c>
      <c r="E23" s="35">
        <f>E24+E25+E26+E27</f>
        <v>17134.52725</v>
      </c>
      <c r="F23" s="21">
        <f t="shared" si="0"/>
        <v>99.63275539317623</v>
      </c>
      <c r="G23" s="14"/>
      <c r="H23" s="11"/>
      <c r="I23" s="12"/>
      <c r="J23" s="12"/>
      <c r="K23" s="11"/>
      <c r="L23" s="11"/>
    </row>
    <row r="24" spans="1:6" ht="21.75" customHeight="1">
      <c r="A24" s="15" t="s">
        <v>23</v>
      </c>
      <c r="B24" s="17" t="s">
        <v>10</v>
      </c>
      <c r="C24" s="17" t="s">
        <v>5</v>
      </c>
      <c r="D24" s="34">
        <v>4173.26854</v>
      </c>
      <c r="E24" s="34">
        <v>4171.47497</v>
      </c>
      <c r="F24" s="21">
        <f t="shared" si="0"/>
        <v>99.95702241581608</v>
      </c>
    </row>
    <row r="25" spans="1:6" ht="21.75" customHeight="1">
      <c r="A25" s="15" t="s">
        <v>41</v>
      </c>
      <c r="B25" s="17" t="s">
        <v>10</v>
      </c>
      <c r="C25" s="17" t="s">
        <v>6</v>
      </c>
      <c r="D25" s="34">
        <v>5033.91952</v>
      </c>
      <c r="E25" s="34">
        <v>5033.91952</v>
      </c>
      <c r="F25" s="21">
        <f t="shared" si="0"/>
        <v>100</v>
      </c>
    </row>
    <row r="26" spans="1:12" s="9" customFormat="1" ht="18.75">
      <c r="A26" s="16" t="s">
        <v>24</v>
      </c>
      <c r="B26" s="17" t="s">
        <v>10</v>
      </c>
      <c r="C26" s="17" t="s">
        <v>8</v>
      </c>
      <c r="D26" s="34">
        <v>7101.65511</v>
      </c>
      <c r="E26" s="34">
        <v>7040.29111</v>
      </c>
      <c r="F26" s="21">
        <f t="shared" si="0"/>
        <v>99.13591973913812</v>
      </c>
      <c r="G26" s="6"/>
      <c r="H26" s="7"/>
      <c r="I26" s="8"/>
      <c r="J26" s="8"/>
      <c r="K26" s="7"/>
      <c r="L26" s="7"/>
    </row>
    <row r="27" spans="1:6" ht="39" customHeight="1">
      <c r="A27" s="15" t="s">
        <v>25</v>
      </c>
      <c r="B27" s="17" t="s">
        <v>10</v>
      </c>
      <c r="C27" s="17" t="s">
        <v>10</v>
      </c>
      <c r="D27" s="34">
        <v>888.84165</v>
      </c>
      <c r="E27" s="34">
        <v>888.84165</v>
      </c>
      <c r="F27" s="21">
        <f t="shared" si="0"/>
        <v>100</v>
      </c>
    </row>
    <row r="28" spans="1:6" ht="20.25" customHeight="1">
      <c r="A28" s="22" t="s">
        <v>35</v>
      </c>
      <c r="B28" s="23" t="s">
        <v>12</v>
      </c>
      <c r="C28" s="23"/>
      <c r="D28" s="35">
        <f>D29</f>
        <v>13122.67209</v>
      </c>
      <c r="E28" s="35">
        <f>E29</f>
        <v>13122.67209</v>
      </c>
      <c r="F28" s="21">
        <f t="shared" si="0"/>
        <v>100</v>
      </c>
    </row>
    <row r="29" spans="1:6" ht="18.75">
      <c r="A29" s="15" t="s">
        <v>26</v>
      </c>
      <c r="B29" s="17" t="s">
        <v>12</v>
      </c>
      <c r="C29" s="17" t="s">
        <v>5</v>
      </c>
      <c r="D29" s="34">
        <v>13122.67209</v>
      </c>
      <c r="E29" s="34">
        <v>13122.67209</v>
      </c>
      <c r="F29" s="21">
        <f t="shared" si="0"/>
        <v>100</v>
      </c>
    </row>
    <row r="30" spans="1:12" ht="22.5" customHeight="1">
      <c r="A30" s="22" t="s">
        <v>36</v>
      </c>
      <c r="B30" s="23" t="s">
        <v>13</v>
      </c>
      <c r="C30" s="23"/>
      <c r="D30" s="35">
        <f>D31+D32+D33</f>
        <v>1711.76782</v>
      </c>
      <c r="E30" s="35">
        <f>E31+E32+E33</f>
        <v>1711.76782</v>
      </c>
      <c r="F30" s="21">
        <f t="shared" si="0"/>
        <v>100</v>
      </c>
      <c r="G30" s="14"/>
      <c r="H30" s="11"/>
      <c r="I30" s="12"/>
      <c r="J30" s="12"/>
      <c r="K30" s="11"/>
      <c r="L30" s="11"/>
    </row>
    <row r="31" spans="1:12" ht="18.75">
      <c r="A31" s="15" t="s">
        <v>27</v>
      </c>
      <c r="B31" s="17" t="s">
        <v>13</v>
      </c>
      <c r="C31" s="17" t="s">
        <v>5</v>
      </c>
      <c r="D31" s="34">
        <v>554.03376</v>
      </c>
      <c r="E31" s="34">
        <v>554.03376</v>
      </c>
      <c r="F31" s="21">
        <f t="shared" si="0"/>
        <v>100</v>
      </c>
      <c r="G31" s="14"/>
      <c r="H31" s="11"/>
      <c r="I31" s="12"/>
      <c r="J31" s="12"/>
      <c r="K31" s="11"/>
      <c r="L31" s="11"/>
    </row>
    <row r="32" spans="1:12" ht="18.75">
      <c r="A32" s="15" t="s">
        <v>28</v>
      </c>
      <c r="B32" s="17" t="s">
        <v>13</v>
      </c>
      <c r="C32" s="17" t="s">
        <v>8</v>
      </c>
      <c r="D32" s="34">
        <v>619.2</v>
      </c>
      <c r="E32" s="34">
        <v>619.2</v>
      </c>
      <c r="F32" s="21">
        <f t="shared" si="0"/>
        <v>100</v>
      </c>
      <c r="G32" s="14"/>
      <c r="H32" s="11"/>
      <c r="I32" s="12"/>
      <c r="J32" s="12"/>
      <c r="K32" s="11"/>
      <c r="L32" s="11"/>
    </row>
    <row r="33" spans="1:12" ht="18.75">
      <c r="A33" s="15" t="s">
        <v>48</v>
      </c>
      <c r="B33" s="17" t="s">
        <v>13</v>
      </c>
      <c r="C33" s="17" t="s">
        <v>7</v>
      </c>
      <c r="D33" s="34">
        <v>538.53406</v>
      </c>
      <c r="E33" s="34">
        <v>538.53406</v>
      </c>
      <c r="F33" s="21">
        <f t="shared" si="0"/>
        <v>100</v>
      </c>
      <c r="G33" s="14"/>
      <c r="H33" s="11"/>
      <c r="I33" s="12"/>
      <c r="J33" s="12"/>
      <c r="K33" s="11"/>
      <c r="L33" s="11"/>
    </row>
    <row r="34" spans="1:6" ht="17.25" customHeight="1">
      <c r="A34" s="22" t="s">
        <v>37</v>
      </c>
      <c r="B34" s="23" t="s">
        <v>14</v>
      </c>
      <c r="C34" s="23"/>
      <c r="D34" s="35">
        <f>D35+D36</f>
        <v>88017.90857</v>
      </c>
      <c r="E34" s="35">
        <f>E35+E36</f>
        <v>88017.90857</v>
      </c>
      <c r="F34" s="21">
        <f t="shared" si="0"/>
        <v>100</v>
      </c>
    </row>
    <row r="35" spans="1:12" ht="17.25" customHeight="1">
      <c r="A35" s="15" t="s">
        <v>29</v>
      </c>
      <c r="B35" s="17" t="s">
        <v>14</v>
      </c>
      <c r="C35" s="17" t="s">
        <v>5</v>
      </c>
      <c r="D35" s="34">
        <v>6242.89494</v>
      </c>
      <c r="E35" s="34">
        <v>6242.89494</v>
      </c>
      <c r="F35" s="21">
        <f t="shared" si="0"/>
        <v>100</v>
      </c>
      <c r="G35" s="10"/>
      <c r="H35" s="11"/>
      <c r="I35" s="12"/>
      <c r="J35" s="12"/>
      <c r="K35" s="11"/>
      <c r="L35" s="11"/>
    </row>
    <row r="36" spans="1:6" ht="20.25" customHeight="1">
      <c r="A36" s="18" t="s">
        <v>30</v>
      </c>
      <c r="B36" s="17" t="s">
        <v>14</v>
      </c>
      <c r="C36" s="17" t="s">
        <v>6</v>
      </c>
      <c r="D36" s="34">
        <v>81775.01363</v>
      </c>
      <c r="E36" s="34">
        <v>81775.01363</v>
      </c>
      <c r="F36" s="21">
        <f t="shared" si="0"/>
        <v>100</v>
      </c>
    </row>
    <row r="37" spans="1:6" ht="31.5">
      <c r="A37" s="39" t="s">
        <v>51</v>
      </c>
      <c r="B37" s="40"/>
      <c r="C37" s="40"/>
      <c r="D37" s="41">
        <f>D38</f>
        <v>376</v>
      </c>
      <c r="E37" s="41">
        <f>E38</f>
        <v>376</v>
      </c>
      <c r="F37" s="21">
        <f t="shared" si="0"/>
        <v>100</v>
      </c>
    </row>
    <row r="38" spans="1:6" ht="18.75">
      <c r="A38" s="36" t="s">
        <v>17</v>
      </c>
      <c r="B38" s="17" t="s">
        <v>5</v>
      </c>
      <c r="C38" s="37"/>
      <c r="D38" s="38">
        <f>D39</f>
        <v>376</v>
      </c>
      <c r="E38" s="38">
        <f>E39</f>
        <v>376</v>
      </c>
      <c r="F38" s="21">
        <f t="shared" si="0"/>
        <v>100</v>
      </c>
    </row>
    <row r="39" spans="1:6" ht="18.75">
      <c r="A39" s="36" t="s">
        <v>50</v>
      </c>
      <c r="B39" s="17" t="s">
        <v>5</v>
      </c>
      <c r="C39" s="17" t="s">
        <v>11</v>
      </c>
      <c r="D39" s="38">
        <v>376</v>
      </c>
      <c r="E39" s="38">
        <v>376</v>
      </c>
      <c r="F39" s="21">
        <f t="shared" si="0"/>
        <v>100</v>
      </c>
    </row>
  </sheetData>
  <sheetProtection/>
  <mergeCells count="2">
    <mergeCell ref="A3:F4"/>
    <mergeCell ref="E1:F2"/>
  </mergeCells>
  <printOptions/>
  <pageMargins left="0.7874015748031497" right="0.5905511811023623" top="0.5905511811023623" bottom="0.5905511811023623" header="0" footer="0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2018-03-19T10:50:41Z</cp:lastPrinted>
  <dcterms:created xsi:type="dcterms:W3CDTF">2013-11-07T12:28:03Z</dcterms:created>
  <dcterms:modified xsi:type="dcterms:W3CDTF">2021-05-20T11:58:56Z</dcterms:modified>
  <cp:category/>
  <cp:version/>
  <cp:contentType/>
  <cp:contentStatus/>
</cp:coreProperties>
</file>